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oricanec\Desktop\"/>
    </mc:Choice>
  </mc:AlternateContent>
  <bookViews>
    <workbookView xWindow="0" yWindow="0" windowWidth="23040" windowHeight="9192"/>
  </bookViews>
  <sheets>
    <sheet name="Popis Ugovora - Grupa 3" sheetId="1" r:id="rId1"/>
  </sheets>
  <definedNames>
    <definedName name="_msoanchor_1" localSheetId="0">#REF!</definedName>
    <definedName name="_msoanchor_1">#REF!</definedName>
    <definedName name="_xlnm.Print_Area" localSheetId="0">'Popis Ugovora - Grupa 3'!$A$1:$H$22</definedName>
    <definedName name="_xlnm.Print_Titles" localSheetId="0">'Popis Ugovora - Grupa 3'!$4:$6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A8" i="1"/>
  <c r="H8" i="1"/>
  <c r="A9" i="1"/>
  <c r="H9" i="1"/>
  <c r="A10" i="1"/>
  <c r="H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H11" i="1"/>
  <c r="H12" i="1"/>
  <c r="H13" i="1"/>
  <c r="H14" i="1"/>
  <c r="H15" i="1"/>
  <c r="H16" i="1"/>
  <c r="H17" i="1"/>
  <c r="H18" i="1"/>
  <c r="H19" i="1"/>
  <c r="H20" i="1"/>
  <c r="H21" i="1"/>
  <c r="H22" i="1"/>
</calcChain>
</file>

<file path=xl/sharedStrings.xml><?xml version="1.0" encoding="utf-8"?>
<sst xmlns="http://schemas.openxmlformats.org/spreadsheetml/2006/main" count="73" uniqueCount="73">
  <si>
    <t>Glavni problem koji se ovim projektom želi riješiti je nedovoljna otpornost poduzeća Lemax d.o.o., Elite Travel d. o. o. i Entrio Tehnologije d.o.o. u ekosustavu turizma i ekosustavima u lancu vrijednosti turizma. Projekt Digitalizacija i povezivanje lanca dobavljača i krajnjih potrošača u segmentu višednevnih tura sa svojim aktivnostima značajno utječe na povećanje otpornosti tvrtki, te na povećanje njihove konkurentnosti u sektoru turizma. Ciljane skupine ovog projekta su: Poduzeća Lemax d.o.o., Elite Travel d. o. o. i Entrio Tehnologije d.o.o. sa svojim sadašnjim zaposlenicima ukupno 160 (u trenutku prijave), Globalni Inbound/Outbund tour operatori, Putnici kao krajnji potrošači, te Agregatori i dobavljači u lancu višednevnih tura.</t>
  </si>
  <si>
    <t>Digitalizacija i povezivanje lanca dobavljača i krajnjih potrošaća u segmentu višednevnih tura</t>
  </si>
  <si>
    <t>LEMAX d.o.o. za proizvodnju, građevinarstvo, trgovinu i usluge, turistička agencija</t>
  </si>
  <si>
    <t>NPOO.C1.6.R1-I2.01-V3.0005</t>
  </si>
  <si>
    <t>Projektom će se provesti industrijsko istraživanje i razvoj novog inovativnog proizvoda AI sustav za predviđanja u turizmu korištenjem big data (web platforma) (TRL 8) u području tehnologija i digitalnih usluga u turizmu te novog inovativnog poslovnog modela u području kružnog i digitalnog turizma, kao i umrežavanje s poduzetnicima iz ekosustava turizma i zaštita intelektualnog vlasništva, kroz opsežno širenje znanja i učinkovitu suradnju Notitia d.o.o. i Fakulteta elektrotehnike i računarstva. Proizvod i poslovni model namijenjeni su svim ekosustavima u lancu vrijednosti turizma u svrhu zelene i digitalne tranzicije i rješavanja ključnih izazova u turizmu.</t>
  </si>
  <si>
    <t>Futourist - AI platforma za predikcije u turizmu</t>
  </si>
  <si>
    <t>NOTITIA d.o.o. za savjetovanje i usluge</t>
  </si>
  <si>
    <t>NPOO.C1.6.R1-I2.01-V3.0009</t>
  </si>
  <si>
    <t>Cilj ovog projekta je razvoj inovativne DMC web platforme, u svrhu istraživanja, razvoja, strukturiranja i upravljanja turističkih usluga. DMC platformom se sveobuhvatno digitalizira proces koji će korisnicima platforme i krajnjim korisnima omogućiti i olakšati pristup turističkoj ponudi. Provedba projekta "DMC KLASTER" od iznimnog je značaja za jačanje otpornosti poduzeća u turizmu kroz poticanje istraživanja, razvoja i inovacija. Projektnim aktivnostima potiču se ulaganja u razvoj novog turističkog proizvoda odnosno, kreiraju se novi lanci vrijednosti u turizmu, koji doprinose zelenoj i digitalnoj tranziciji i rješavanju ključnih izazova u sektoru turizma.</t>
  </si>
  <si>
    <t>DMC KLASTER</t>
  </si>
  <si>
    <t>UNILINE d.o.o. za turizam, trgovinu, usluge i putnička agencija</t>
  </si>
  <si>
    <t>NPOO.C1.6.R1-I2.01-V3.0001</t>
  </si>
  <si>
    <t>Inovativno korištenje digitalizacije u cilju jasnije tržišne komunikacije, približavanja dodatnih turističkih sadržaja i povećanja ponude dovodi do povećanja zadovoljstva turista i posljedično, produljenja turističke sezone.Veliki izazov je i pružanje zdravstvene usluge u turističkim središtima, koja zna biti teže dostupna i zakrčena velikim brojem sezonskih pacijenata.
Cilj projekta je razviti digitalni turistički proizvod koji promovira potrošnju lokalnih proizvoda i usluga, povezuje poduzetnike u lancu vrijednosti turizma, uz povećanje otpornosti i produktivnosti tvrtke, u cilju bolje pozicioniranosti na turističkom tržištu.
Ciljne skupine: svi akteri turizma, hoteli s 4* i više, te drugi ponuditelji turističkog sadržaja.</t>
  </si>
  <si>
    <t>Inovativna platforma MARIA</t>
  </si>
  <si>
    <t>SPECULUM d.o.o. za poslovno savjetovanje i usluge, turistička agencija</t>
  </si>
  <si>
    <t>NPOO.C1.6.R1-I2.01-V3.0010</t>
  </si>
  <si>
    <t>Projekt se provodi s ciljem jačanja Korisnika i partnera kroz istraživanje, razvoj i inovacije pri čemu je nositelj projektnih aktivnosti Marina Punat d.o.o. s partnerima Probotica d.o.o., Fakultet strojarstva i brodogradnje u Zagrebu te tvrtka Subjekt d.o.o. Kroz istraživačko-razvojne aktivnosti će se razviti autonomni roboti do faze TRL7 koji bi imali za cilj identificirati u kojoj mjeri će robotizacija povećati učinkovitost poslovnih procesa nautičkih marina uz istovremeno istraživanje utjecaja primjene robota na potrošačke navike, zadovoljstvo turista i visinu turističke potrošnje u nautičkom turizmu. Ciljne skupine obuhvaćene projektom su zaposlenici Korisnika i Partnera te korisnici usluga nautičkih marina.</t>
  </si>
  <si>
    <t>Razvoj autonomnih robota za povećanje učinkovitosti procesa i organizaciju aktivnosti u nautičkim marinama s istraživanjem utjecaja na potrošačke navike, zadovoljstvo i visinu turističke potrošnje</t>
  </si>
  <si>
    <t>MARINA PUNAT d.o.o. djelatnost marina</t>
  </si>
  <si>
    <t>NPOO.C1.6.R1-I2.01-V3.0011</t>
  </si>
  <si>
    <t>Svrha projekta je istraživanje i razvoj više inovativnih proizvoda, usluga i poslovnih modela unutar različitih područja u ekosustavima u lancu vrijednosti turizma, što će doprinijeti jačanju otpornosti poduzeća u turizmu kroz poticanje istraživanja i razvoja, rješavanju specifičnih izazova smanjenja otiska iz turističkih aktivnosti i ključnih izazova hrvatskog turizma, jačanju multiplikacijskih učinaka turizma na ukupno gospodarstvo kroz povezivanje dionika u lancu vrijednosti turizma, jačanju održivog turizma i zelene i digitalne tranzicije turizma te jačanju socijalne održivosti kroz povećanje zaposlenosti u lokalnim zajednicama. Ciljna skupina projekta su projektni Partneri i njihovi zaposlenici te turisti kao krajnji korisnici.</t>
  </si>
  <si>
    <t>Istraživanje i razvoj više inovativnih proizvoda, usluga i poslovnih modela u cilju jačanja održivog turizma te zelene i digitalne tranziciji turizma</t>
  </si>
  <si>
    <t>NOA GRUPA d.o.o. za organiziranje priredaba, ugostiteljstvo i turistička agencija</t>
  </si>
  <si>
    <t>NPOO.C1.6.R1-I2.01-V3.0014</t>
  </si>
  <si>
    <t>Projekt L.I.G.H.T AI Concierge za cilj ima istražiti i razviti napredno i robusno digitalno rješenje, virtualnog asistenta zaduženog za end2end optimizaciju turističkih operacija u destinaciji te za uspostavu i/ili optimizaciju procesa upravljanja korisničkom podrškom u kompleksnim smještajnim kapacitetima (resorti, hoteli, kampovi itd.). Rješenje se temelji na konceptima kognitivne automatizacije te podrazumijeva razvoj čitavog niza naprednih AI i podatkovnih tehnologija te njihovu integraciju u holistički sustav superiornih funkcionalnosti. Projekt podrazumijeva učinkovitu suradnju između Korisnika i Partnera, poduzeća Sedmi odjel d.o.o. te se provodi kroz industrijsko istraživanje i eksperimentalni razvoj.</t>
  </si>
  <si>
    <t>L.I.G.H.T. AI Concierge</t>
  </si>
  <si>
    <t>BULB d.o.o. za trgovinu i usluge</t>
  </si>
  <si>
    <t>NPOO.C1.6.R1-I2.01-V3.0002</t>
  </si>
  <si>
    <t>Projektom se razvijaju potpuno novi proizvodi usmjereni prema rješenju pametnih, sigurnih i zelenih marina, a koji predstavljaju inovaciju na tržištu. Cilj je povećati otpornost i održivost nautičkog turizma i omogućiti najbolju kvalitetu usluge te personalizirano korisničko iskustvo. Razvijat će se digitalna rješenja za marine u području operativne efikasnosti, automatizacije upravljanjem, samoodrživosti, sigurnosti turista, očuvanja okoliša, razvoja destinacija, a ujedno će se stvoriti i prednosti poput nove i raznovrsne ponude za turiste, novih zapošljavanja i razvoja zelenog turizma i zelene mobilnosti. Ciljna skupina su vlasnici i upravitelji marina, dok su krajnji korisnici nautičari, turisti, djelatnici marina i građani.</t>
  </si>
  <si>
    <t>Smart Blue Tourism  - pametna marina budućnosti</t>
  </si>
  <si>
    <t>Maritime Center of Excellence d.o.o. za projektiranje i izradu tehničke dokumentacije za brodove i plovne objekte</t>
  </si>
  <si>
    <t>NPOO.C1.6.R1-I2.01-V3.0007</t>
  </si>
  <si>
    <t>Osnovna svrha projekta je istraživanje i razvoj novog inovativnog proizvoda koji pospješuje efikasnost dobavno-prodajnih lanaca u sektoru turizma (s naglaskom na hotelski sadržaj) s paralelnim utjecajem na energetsku učinkovitost navedenih lanaca, pojačavanje doživljaja gosta kao i unaprjeđenje lokalne gastronomske ponude i prodaje.
Razvojem novog inovativnog proizvoda te popratnih poslovnih modela omogućiti će se uspostava digitalnog lanca vrijednosti (proizvođač – dobavljač – hotel), mjerenje energetske učinkovitosti lanca i smanjenje zelenog otiska, automatizacija prodajnog i nabavnog modela i uspostava mjera pospješivanja prodaje lokalnih proizvoda i usluga.</t>
  </si>
  <si>
    <t>Razvoj inovativnih digitalnih lanaca vrijednosti tvrtke Andro Internacional d.o.o.</t>
  </si>
  <si>
    <t>ANDRO INTERNACIONAL d.o.o. za ugostiteljstvo</t>
  </si>
  <si>
    <t>NPOO.C1.6.R1-I2.01-V3.0016</t>
  </si>
  <si>
    <t>Svrha projekta je provesti istraživanje i razvoj mobilne i digitalne infrastrukture za turističku djelatnost Korisnika i njegovih partnera. Očekivani rezultati su prelazak na obnovljive izvore energije, razvoj digitalnih rješenja - aplikacija i evoluiranje načina poslovanja kroz formiranje inovativnog i održivog turističkog proizvoda u turistički slabije razvijenim područjima. Provedba projekta bi se odvijala u istraživačkoj i razvojnoj fazi.</t>
  </si>
  <si>
    <t>MODIN – Istraživanje i razvoj mobilne i digitalne infrastrukture u cilju razvoja održivog turizma u slabije razvijenim turističkim područjima</t>
  </si>
  <si>
    <t>HUCK FINN ADVENTURE TRAVEL d.o.o. turistička agencija za trgovinu i turizam</t>
  </si>
  <si>
    <t>NPOO.C1.6.R1-I2.01-V3.0015</t>
  </si>
  <si>
    <t>Predmetna inovacija temelji se na digitalnom sustavu koji se integrira na postojeće hotelske i ostale turističke sustave te koji koristeći umjetnu inteligenciju i moderne digitalne alate poput strojnog učenja, prati, evidentira i kreira personalizirane ponude za hotelske kupce i klijente bilo da se radi o vanhotelskim uslugama (restorani, izleti, kultura, noćni život, smještaj, transport) ili hotelskim uslugama (smještaj, welness, prehrana, dodatne usluge i sl.). Projektni prijedlog rješava trenutnu situaciju na tržištu gdje ne postoji personaliziran pristup gostu po pitanju njegovih preferencija.
Ciljne skupine: posjetitelji, hoteli, ostali ugostiteljski objekti koji su povezani s turističkim aktivnostima.</t>
  </si>
  <si>
    <t>Turizam 2.0. Hesa Group d.o.o. - Kokea</t>
  </si>
  <si>
    <t>HESA Group d.o.o.</t>
  </si>
  <si>
    <t>NPOO.C1.6.R1-I2.01-V3.0008</t>
  </si>
  <si>
    <t>Projektom se adresira ograničena konkurentnost i otpornost tvrtke T3M te omogućuje transfer postojećih znanja i tehnologija u tržišni segment održivog turizma i klimatski neutralne mobilnosti. Istraživanjem i razvojem električnog hydrofoil plovila KaVodi PFV 70 bit će kreirane tehnološke pretpostavke za razvoj inovativnog poslovnog modela koji ima za cilj transformirati turistički koncept zabavnih parkova i razviti ekološki održiva rješenja posjećivanja turističkih destinacija morskim putem. Projekt se provodi u suradnji s Byte Lab Grupom, vodećom hrvatskom tvrtkom za razvoj industrijske elektronike, u modalitetu učinkovite suradnje. Ciljne skupine projekta su zaposlenici direktno uključeni u provedbu aktivnosti istraživanja razvoja.</t>
  </si>
  <si>
    <t>KaVodi PFV 70</t>
  </si>
  <si>
    <t>T3M d.o.o. za proizvodnju i tehnologiju</t>
  </si>
  <si>
    <t>NPOO.C1.6.R1-I2.01-V3.0004</t>
  </si>
  <si>
    <t>Partneri kroz razvoj inovativnog poslovnog modela kao novog turističkog proizvoda uspostavljaju „DIGITAL NOMAD ECO VILLAGE TESLA“ za doprinos zelenoj, pravednoj i inkluzivnoj tranziciji kontinentalnog turizma te zajednički ulažu u istraživanje i razvoj održivih proizvoda i usluga. Rezultat je inovativni poslovni model socijalnog poduzetništva koji doprinosi zelenoj i digitalnoj tranziciji i rješava ključne izazove u sektoru turizma na domaćem i globalnom tržištu. Sukladno Europskom zelenom planu, dokumentu Tranzicijski put za turizam i nacionalnoj Strategiji razvoja održivog turizma do 2030, projekt predstavlja „Razvoj modela i prenosivih praksi za održivi turizam“.</t>
  </si>
  <si>
    <t>Razvoj inovativnog poslovnog modela  novog turističkog proizvoda „DIGITAL NOMAD ECO VILLAGE TESLA“  za doprinos zelenoj, pravednoj i inkluzivnoj tranziciji kontinentalnog turizma</t>
  </si>
  <si>
    <t>Dvije boje d.o.o. za proizvodnju i usluge</t>
  </si>
  <si>
    <t>NPOO.C1.6.R1-I2.01-V3.0003</t>
  </si>
  <si>
    <t>Svrha ovog Projekta je jačanje otpornosti poduzeća u turizmu kroz poticanje istraživanja, razvoja i inovacija, rješavanje specifičnih izazova smanjenja otiska koji proizlazi iz turističke aktivnosti kao i ključnih izazova hrvatskog turizma, jačanje multiplikacijskih učinaka turizma na ukupno gospodarstvo kroz povezivanje dionika u lancu vrijednosti turizma, jačanje održivog turizma te zelena i digitalna tranzicija turizma, smanjenje učinaka prekomjernog turizma u turističkim područjima i razvoj održivog turizma te jačanje socijalne održivosti kroz povećanje zaposlenosti u lokalnim zajednicama.</t>
  </si>
  <si>
    <t>GreenHorizon - Zeleno tehnološka transformacija turizma</t>
  </si>
  <si>
    <t>ROMA UGOSTITELJSTVO d.o.o. za ugostiteljstvo</t>
  </si>
  <si>
    <t>NPOO.C1.6.R1-I2.01-V3.0012</t>
  </si>
  <si>
    <t>UJE kao nositelj projekta ekosustava turizma zajedno sa Laboratorij okusa iz poljoprivredno-prehrambenog ekosustava u suradnji sa Specijalnom bolnicom Sv. Katarina i Partnerom Dante Genomics iz ekosustava zdravlja te partnerima Visoko učilište ALGEBRA, ALGEBRA i PJR iz ekosustava digitalne industrije, projektom Nutrigenomika 365 provode aktivnosti istraživanja i razvoja koje će rezultirati razvojem novog cjelogodišnjeg turističkog proizvoda visoke dodane vrijednosti. Proizvod obuhvaća personaliziranu zdravstvenu uslugu temeljenu na analizi ljudskog genoma, personalizirane prehrambene obroke temeljem nutrigenetičkog profila i unaprijeđene zdravije prehrambene proizvode korištenjem najmodernije tehnologije i sirovina niskog ekološkog otiska.</t>
  </si>
  <si>
    <t>Nutrigenomika 365</t>
  </si>
  <si>
    <t>UJE d.o.o. za trgovinu i usluge</t>
  </si>
  <si>
    <t>NPOO.C1.6.R1-I2.01-V3.0023</t>
  </si>
  <si>
    <t>Projekt predstavlja inovativni model poslovanja sa pripadajućom aplikacijom koji pridonosi rješavanju ključnih izazova u turizmu, posebice u pogledu smanjenja rizika od klimatskih promjena te zelenoj i digitalnoj tranziciji. Samim time projekt pridonosi održivijem i otpornijem turizmu.
Cilj projekta je istraživanje i razvoj inovativne aplikacije i poslovnog modela koji smanjuje emisiju CO2, minimizira utjecaj na okoliš, povećava otpornost na rizike od klimatskih promjena te prioritizira kružni turizam i pametnije gospodarenje resursima.
Ciljane skupine koje će biti obuhvaćene projektnim aktivnostima su turistički kampovi.</t>
  </si>
  <si>
    <t>CLIMATE FRIENDLY CAMP</t>
  </si>
  <si>
    <t>GLAVOTOK d.o.o. za ugostiteljstvo i turizam</t>
  </si>
  <si>
    <t>NPOO.C1.6.R1-I2.01-V3.0006</t>
  </si>
  <si>
    <t>Intenzitet potpore za prihvatljive troškove</t>
  </si>
  <si>
    <t>Dodijeljena bespovratna sredstva (EUR)</t>
  </si>
  <si>
    <t>Ukupni prihvatljivi troškovi (EUR)</t>
  </si>
  <si>
    <t>Kratki opis projekta</t>
  </si>
  <si>
    <t>Naziv projekta</t>
  </si>
  <si>
    <t>Naziv korisnika</t>
  </si>
  <si>
    <t>Referentni broj</t>
  </si>
  <si>
    <t>Redni broj</t>
  </si>
  <si>
    <t xml:space="preserve">Popis ugovorenih projekata iz Poziva na dostavu projektnih prijedloga   
NPOO.C1.6.R1-I2.01 - Jačanje održivosti te poticanje zelene i digitalne tranzicije poduzetnika u sektoru turizma 
GRUPA 3 - Poticanje aktivnosti umrežavanja u inovacijske klastere i aktivnosti uvođenja inovacija proizvoda i usluga, inovacija procesa i inovacija organizacije poslovanja 
u poduzećima u djelatnosti turizma i u povezanim djelatnostima u cjelokupnom lancu vrijednosti turizma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</si>
</sst>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%"/>
    <numFmt numFmtId="165" formatCode="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color rgb="FF000000"/>
      <name val="Times New Roman"/>
      <family val="1"/>
      <charset val="238"/>
    </font>
    <font>
      <b/>
      <sz val="16"/>
      <color theme="0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4" fontId="0" fillId="0" borderId="0" xfId="0" applyNumberFormat="1"/>
    <xf numFmtId="4" fontId="3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Border="1"/>
    <xf numFmtId="4" fontId="4" fillId="0" borderId="0" xfId="0" applyNumberFormat="1" applyFont="1"/>
    <xf numFmtId="164" fontId="5" fillId="0" borderId="1" xfId="1" applyNumberFormat="1" applyFont="1" applyBorder="1" applyAlignment="1">
      <alignment horizontal="center" vertical="center"/>
    </xf>
    <xf numFmtId="4" fontId="5" fillId="0" borderId="1" xfId="2" applyNumberFormat="1" applyFont="1" applyBorder="1" applyAlignment="1">
      <alignment horizontal="center" vertical="center"/>
    </xf>
    <xf numFmtId="4" fontId="5" fillId="0" borderId="1" xfId="2" applyNumberFormat="1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165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/>
    <xf numFmtId="0" fontId="5" fillId="0" borderId="1" xfId="0" applyFont="1" applyBorder="1" applyAlignment="1">
      <alignment vertical="center"/>
    </xf>
    <xf numFmtId="0" fontId="0" fillId="0" borderId="0" xfId="0" applyBorder="1"/>
    <xf numFmtId="0" fontId="0" fillId="0" borderId="12" xfId="0" applyBorder="1"/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7" xfId="0" applyBorder="1"/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2971801</xdr:colOff>
      <xdr:row>0</xdr:row>
      <xdr:rowOff>247649</xdr:rowOff>
    </xdr:from>
    <xdr:ext cx="2662343" cy="733425"/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1" y="186689"/>
          <a:ext cx="2662343" cy="7334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3028949</xdr:colOff>
      <xdr:row>0</xdr:row>
      <xdr:rowOff>314324</xdr:rowOff>
    </xdr:from>
    <xdr:ext cx="2454275" cy="647701"/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2209" y="184784"/>
          <a:ext cx="2454275" cy="64770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MC44"/>
  <sheetViews>
    <sheetView tabSelected="1" zoomScale="90" zoomScaleNormal="90" workbookViewId="0">
      <selection sqref="A1:H22"/>
    </sheetView>
  </sheetViews>
  <sheetFormatPr defaultRowHeight="14.4" x14ac:dyDescent="0.3"/>
  <cols>
    <col min="2" max="2" width="41.5546875" customWidth="1"/>
    <col min="3" max="3" width="49" bestFit="1" customWidth="1"/>
    <col min="4" max="5" width="68.109375" customWidth="1"/>
    <col min="6" max="7" width="22.6640625" customWidth="1"/>
    <col min="8" max="8" width="27.88671875" customWidth="1"/>
    <col min="9" max="9" width="8.88671875" customWidth="1"/>
    <col min="10" max="11" width="14.88671875" bestFit="1" customWidth="1"/>
    <col min="12" max="12" width="13.5546875" bestFit="1" customWidth="1"/>
  </cols>
  <sheetData>
    <row r="1" spans="1:341" ht="88.95" customHeight="1" x14ac:dyDescent="0.3">
      <c r="A1" s="22"/>
      <c r="B1" s="22"/>
      <c r="C1" s="22"/>
      <c r="D1" s="22"/>
      <c r="E1" s="22"/>
      <c r="F1" s="22"/>
      <c r="G1" s="22"/>
      <c r="H1" s="22"/>
      <c r="I1" s="19"/>
    </row>
    <row r="2" spans="1:341" ht="33" customHeight="1" x14ac:dyDescent="0.3">
      <c r="A2" s="23" t="s">
        <v>72</v>
      </c>
      <c r="B2" s="24"/>
      <c r="C2" s="24"/>
      <c r="D2" s="24"/>
      <c r="E2" s="24"/>
      <c r="F2" s="24"/>
      <c r="G2" s="24"/>
      <c r="H2" s="25"/>
      <c r="I2" s="18"/>
    </row>
    <row r="3" spans="1:341" ht="67.2" customHeight="1" x14ac:dyDescent="0.3">
      <c r="A3" s="26"/>
      <c r="B3" s="27"/>
      <c r="C3" s="27"/>
      <c r="D3" s="27"/>
      <c r="E3" s="27"/>
      <c r="F3" s="27"/>
      <c r="G3" s="27"/>
      <c r="H3" s="28"/>
      <c r="I3" s="18"/>
    </row>
    <row r="4" spans="1:341" ht="36" customHeight="1" x14ac:dyDescent="0.3">
      <c r="A4" s="20" t="s">
        <v>71</v>
      </c>
      <c r="B4" s="20" t="s">
        <v>70</v>
      </c>
      <c r="C4" s="29" t="s">
        <v>69</v>
      </c>
      <c r="D4" s="29" t="s">
        <v>68</v>
      </c>
      <c r="E4" s="29" t="s">
        <v>67</v>
      </c>
      <c r="F4" s="30" t="s">
        <v>66</v>
      </c>
      <c r="G4" s="20" t="s">
        <v>65</v>
      </c>
      <c r="H4" s="20" t="s">
        <v>64</v>
      </c>
      <c r="I4" s="21"/>
    </row>
    <row r="5" spans="1:341" ht="15" customHeight="1" x14ac:dyDescent="0.3">
      <c r="A5" s="20"/>
      <c r="B5" s="20"/>
      <c r="C5" s="29"/>
      <c r="D5" s="29"/>
      <c r="E5" s="29"/>
      <c r="F5" s="31"/>
      <c r="G5" s="20"/>
      <c r="H5" s="20"/>
      <c r="I5" s="21"/>
    </row>
    <row r="6" spans="1:341" ht="48.6" customHeight="1" x14ac:dyDescent="0.3">
      <c r="A6" s="20"/>
      <c r="B6" s="20"/>
      <c r="C6" s="29"/>
      <c r="D6" s="29"/>
      <c r="E6" s="29"/>
      <c r="F6" s="32"/>
      <c r="G6" s="20"/>
      <c r="H6" s="20"/>
      <c r="I6" s="21"/>
    </row>
    <row r="7" spans="1:341" s="3" customFormat="1" ht="184.8" x14ac:dyDescent="0.25">
      <c r="A7" s="12">
        <v>1</v>
      </c>
      <c r="B7" s="11" t="s">
        <v>63</v>
      </c>
      <c r="C7" s="13" t="s">
        <v>62</v>
      </c>
      <c r="D7" s="9" t="s">
        <v>61</v>
      </c>
      <c r="E7" s="8" t="s">
        <v>60</v>
      </c>
      <c r="F7" s="7">
        <v>607085.99</v>
      </c>
      <c r="G7" s="7">
        <v>430061.16</v>
      </c>
      <c r="H7" s="6">
        <f t="shared" ref="H7:H22" si="0">G7/F7</f>
        <v>0.7084023797024207</v>
      </c>
      <c r="J7" s="5"/>
    </row>
    <row r="8" spans="1:341" s="3" customFormat="1" ht="218.4" x14ac:dyDescent="0.25">
      <c r="A8" s="12">
        <f t="shared" ref="A8:A21" si="1">A7+1</f>
        <v>2</v>
      </c>
      <c r="B8" s="11" t="s">
        <v>59</v>
      </c>
      <c r="C8" s="17" t="s">
        <v>58</v>
      </c>
      <c r="D8" s="15" t="s">
        <v>57</v>
      </c>
      <c r="E8" s="8" t="s">
        <v>56</v>
      </c>
      <c r="F8" s="7">
        <v>3433784.56</v>
      </c>
      <c r="G8" s="7">
        <v>2318897.14</v>
      </c>
      <c r="H8" s="6">
        <f t="shared" si="0"/>
        <v>0.67531818012484746</v>
      </c>
    </row>
    <row r="9" spans="1:341" s="3" customFormat="1" ht="168" x14ac:dyDescent="0.25">
      <c r="A9" s="12">
        <f t="shared" si="1"/>
        <v>3</v>
      </c>
      <c r="B9" s="11" t="s">
        <v>55</v>
      </c>
      <c r="C9" s="10" t="s">
        <v>54</v>
      </c>
      <c r="D9" s="9" t="s">
        <v>53</v>
      </c>
      <c r="E9" s="8" t="s">
        <v>52</v>
      </c>
      <c r="F9" s="7">
        <v>1682975.45</v>
      </c>
      <c r="G9" s="7">
        <v>1073281.81</v>
      </c>
      <c r="H9" s="6">
        <f t="shared" si="0"/>
        <v>0.63772873811082631</v>
      </c>
    </row>
    <row r="10" spans="1:341" s="3" customFormat="1" ht="184.8" x14ac:dyDescent="0.25">
      <c r="A10" s="12">
        <f t="shared" si="1"/>
        <v>4</v>
      </c>
      <c r="B10" s="11" t="s">
        <v>51</v>
      </c>
      <c r="C10" s="13" t="s">
        <v>50</v>
      </c>
      <c r="D10" s="9" t="s">
        <v>49</v>
      </c>
      <c r="E10" s="8" t="s">
        <v>48</v>
      </c>
      <c r="F10" s="7">
        <v>2083510.51</v>
      </c>
      <c r="G10" s="7">
        <v>1658109.79</v>
      </c>
      <c r="H10" s="6">
        <f t="shared" si="0"/>
        <v>0.79582501842047348</v>
      </c>
    </row>
    <row r="11" spans="1:341" s="3" customFormat="1" ht="214.8" customHeight="1" x14ac:dyDescent="0.25">
      <c r="A11" s="12">
        <f t="shared" si="1"/>
        <v>5</v>
      </c>
      <c r="B11" s="11" t="s">
        <v>47</v>
      </c>
      <c r="C11" s="13" t="s">
        <v>46</v>
      </c>
      <c r="D11" s="9" t="s">
        <v>45</v>
      </c>
      <c r="E11" s="8" t="s">
        <v>44</v>
      </c>
      <c r="F11" s="7">
        <v>3748775.18</v>
      </c>
      <c r="G11" s="7">
        <v>2710158.12</v>
      </c>
      <c r="H11" s="6">
        <f t="shared" si="0"/>
        <v>0.72294495931868608</v>
      </c>
    </row>
    <row r="12" spans="1:341" s="3" customFormat="1" ht="192.6" customHeight="1" x14ac:dyDescent="0.25">
      <c r="A12" s="12">
        <f t="shared" si="1"/>
        <v>6</v>
      </c>
      <c r="B12" s="11" t="s">
        <v>43</v>
      </c>
      <c r="C12" s="13" t="s">
        <v>42</v>
      </c>
      <c r="D12" s="9" t="s">
        <v>41</v>
      </c>
      <c r="E12" s="8" t="s">
        <v>40</v>
      </c>
      <c r="F12" s="7">
        <v>1667467.39</v>
      </c>
      <c r="G12" s="7">
        <v>913664.03</v>
      </c>
      <c r="H12" s="6">
        <f t="shared" si="0"/>
        <v>0.54793517131390501</v>
      </c>
    </row>
    <row r="13" spans="1:341" s="3" customFormat="1" ht="117.6" x14ac:dyDescent="0.25">
      <c r="A13" s="12">
        <f t="shared" si="1"/>
        <v>7</v>
      </c>
      <c r="B13" s="11" t="s">
        <v>39</v>
      </c>
      <c r="C13" s="10" t="s">
        <v>38</v>
      </c>
      <c r="D13" s="9" t="s">
        <v>37</v>
      </c>
      <c r="E13" s="8" t="s">
        <v>36</v>
      </c>
      <c r="F13" s="7">
        <v>744537.11</v>
      </c>
      <c r="G13" s="7">
        <v>530965.26</v>
      </c>
      <c r="H13" s="6">
        <f t="shared" si="0"/>
        <v>0.71314814650407421</v>
      </c>
    </row>
    <row r="14" spans="1:341" s="3" customFormat="1" ht="201.6" x14ac:dyDescent="0.25">
      <c r="A14" s="12">
        <f t="shared" si="1"/>
        <v>8</v>
      </c>
      <c r="B14" s="11" t="s">
        <v>35</v>
      </c>
      <c r="C14" s="10" t="s">
        <v>34</v>
      </c>
      <c r="D14" s="9" t="s">
        <v>33</v>
      </c>
      <c r="E14" s="8" t="s">
        <v>32</v>
      </c>
      <c r="F14" s="7">
        <v>2108564.4500000002</v>
      </c>
      <c r="G14" s="7">
        <v>1043799.09</v>
      </c>
      <c r="H14" s="6">
        <f t="shared" si="0"/>
        <v>0.49502830705506767</v>
      </c>
    </row>
    <row r="15" spans="1:341" s="3" customFormat="1" ht="201.6" x14ac:dyDescent="0.25">
      <c r="A15" s="12">
        <f t="shared" si="1"/>
        <v>9</v>
      </c>
      <c r="B15" s="11" t="s">
        <v>31</v>
      </c>
      <c r="C15" s="10" t="s">
        <v>30</v>
      </c>
      <c r="D15" s="9" t="s">
        <v>29</v>
      </c>
      <c r="E15" s="8" t="s">
        <v>28</v>
      </c>
      <c r="F15" s="7">
        <v>4276491.6500000004</v>
      </c>
      <c r="G15" s="7">
        <v>2638445.5699999998</v>
      </c>
      <c r="H15" s="6">
        <f t="shared" si="0"/>
        <v>0.61696497641939729</v>
      </c>
    </row>
    <row r="16" spans="1:341" s="16" customFormat="1" ht="200.4" customHeight="1" thickBot="1" x14ac:dyDescent="0.3">
      <c r="A16" s="12">
        <f t="shared" si="1"/>
        <v>10</v>
      </c>
      <c r="B16" s="11" t="s">
        <v>27</v>
      </c>
      <c r="C16" s="13" t="s">
        <v>26</v>
      </c>
      <c r="D16" s="9" t="s">
        <v>25</v>
      </c>
      <c r="E16" s="8" t="s">
        <v>24</v>
      </c>
      <c r="F16" s="7">
        <v>3148955.41</v>
      </c>
      <c r="G16" s="7">
        <v>1969358.98</v>
      </c>
      <c r="H16" s="6">
        <f t="shared" si="0"/>
        <v>0.62540071978980483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</row>
    <row r="17" spans="1:12" s="3" customFormat="1" ht="200.4" customHeight="1" thickTop="1" x14ac:dyDescent="0.25">
      <c r="A17" s="12">
        <f t="shared" si="1"/>
        <v>11</v>
      </c>
      <c r="B17" s="11" t="s">
        <v>23</v>
      </c>
      <c r="C17" s="10" t="s">
        <v>22</v>
      </c>
      <c r="D17" s="15" t="s">
        <v>21</v>
      </c>
      <c r="E17" s="8" t="s">
        <v>20</v>
      </c>
      <c r="F17" s="7">
        <v>3107516.2</v>
      </c>
      <c r="G17" s="7">
        <v>2337440.96</v>
      </c>
      <c r="H17" s="6">
        <f t="shared" si="0"/>
        <v>0.75218946887549609</v>
      </c>
    </row>
    <row r="18" spans="1:12" s="3" customFormat="1" ht="201.6" x14ac:dyDescent="0.25">
      <c r="A18" s="12">
        <f t="shared" si="1"/>
        <v>12</v>
      </c>
      <c r="B18" s="11" t="s">
        <v>19</v>
      </c>
      <c r="C18" s="13" t="s">
        <v>18</v>
      </c>
      <c r="D18" s="9" t="s">
        <v>17</v>
      </c>
      <c r="E18" s="8" t="s">
        <v>16</v>
      </c>
      <c r="F18" s="7">
        <v>3038532.99</v>
      </c>
      <c r="G18" s="7">
        <v>2220582.37</v>
      </c>
      <c r="H18" s="6">
        <f t="shared" si="0"/>
        <v>0.73080739202374101</v>
      </c>
    </row>
    <row r="19" spans="1:12" s="3" customFormat="1" ht="207" customHeight="1" x14ac:dyDescent="0.25">
      <c r="A19" s="12">
        <f t="shared" si="1"/>
        <v>13</v>
      </c>
      <c r="B19" s="11" t="s">
        <v>15</v>
      </c>
      <c r="C19" s="10" t="s">
        <v>14</v>
      </c>
      <c r="D19" s="9" t="s">
        <v>13</v>
      </c>
      <c r="E19" s="8" t="s">
        <v>12</v>
      </c>
      <c r="F19" s="7">
        <v>590364.84</v>
      </c>
      <c r="G19" s="7">
        <v>442788.49</v>
      </c>
      <c r="H19" s="6">
        <f t="shared" si="0"/>
        <v>0.75002517087569109</v>
      </c>
    </row>
    <row r="20" spans="1:12" s="3" customFormat="1" ht="184.8" x14ac:dyDescent="0.25">
      <c r="A20" s="12">
        <f t="shared" si="1"/>
        <v>14</v>
      </c>
      <c r="B20" s="11" t="s">
        <v>11</v>
      </c>
      <c r="C20" s="14" t="s">
        <v>10</v>
      </c>
      <c r="D20" s="9" t="s">
        <v>9</v>
      </c>
      <c r="E20" s="8" t="s">
        <v>8</v>
      </c>
      <c r="F20" s="7">
        <v>1510990.35</v>
      </c>
      <c r="G20" s="7">
        <v>827280.78</v>
      </c>
      <c r="H20" s="6">
        <f t="shared" si="0"/>
        <v>0.54750897648022701</v>
      </c>
    </row>
    <row r="21" spans="1:12" s="3" customFormat="1" ht="184.8" x14ac:dyDescent="0.25">
      <c r="A21" s="12">
        <f t="shared" si="1"/>
        <v>15</v>
      </c>
      <c r="B21" s="11" t="s">
        <v>7</v>
      </c>
      <c r="C21" s="13" t="s">
        <v>6</v>
      </c>
      <c r="D21" s="9" t="s">
        <v>5</v>
      </c>
      <c r="E21" s="8" t="s">
        <v>4</v>
      </c>
      <c r="F21" s="7">
        <v>633932.41</v>
      </c>
      <c r="G21" s="7">
        <v>508204.79</v>
      </c>
      <c r="H21" s="6">
        <f t="shared" si="0"/>
        <v>0.80167030740706247</v>
      </c>
      <c r="J21" s="5"/>
      <c r="K21" s="5"/>
      <c r="L21" s="5"/>
    </row>
    <row r="22" spans="1:12" s="3" customFormat="1" ht="201.6" x14ac:dyDescent="0.25">
      <c r="A22" s="12">
        <v>16</v>
      </c>
      <c r="B22" s="11" t="s">
        <v>3</v>
      </c>
      <c r="C22" s="10" t="s">
        <v>2</v>
      </c>
      <c r="D22" s="9" t="s">
        <v>1</v>
      </c>
      <c r="E22" s="8" t="s">
        <v>0</v>
      </c>
      <c r="F22" s="7">
        <v>5036895.99</v>
      </c>
      <c r="G22" s="7">
        <v>2560076.4300000002</v>
      </c>
      <c r="H22" s="6">
        <f t="shared" si="0"/>
        <v>0.50826470014124714</v>
      </c>
      <c r="J22" s="5"/>
      <c r="K22" s="5"/>
      <c r="L22" s="5"/>
    </row>
    <row r="23" spans="1:12" ht="45" customHeight="1" x14ac:dyDescent="0.3">
      <c r="A23" s="4"/>
      <c r="B23" s="3"/>
      <c r="C23" s="3"/>
      <c r="D23" s="3"/>
      <c r="E23" s="3"/>
      <c r="F23" s="3"/>
      <c r="G23" s="3"/>
      <c r="H23" s="2"/>
      <c r="J23" s="1"/>
      <c r="K23" s="1"/>
      <c r="L23" s="1"/>
    </row>
    <row r="24" spans="1:12" ht="45" customHeight="1" x14ac:dyDescent="0.3"/>
    <row r="25" spans="1:12" ht="45" customHeight="1" x14ac:dyDescent="0.3"/>
    <row r="26" spans="1:12" ht="45" customHeight="1" x14ac:dyDescent="0.3"/>
    <row r="27" spans="1:12" ht="45" customHeight="1" x14ac:dyDescent="0.3"/>
    <row r="28" spans="1:12" ht="45" customHeight="1" x14ac:dyDescent="0.3"/>
    <row r="29" spans="1:12" ht="45" customHeight="1" x14ac:dyDescent="0.3"/>
    <row r="30" spans="1:12" ht="45" customHeight="1" x14ac:dyDescent="0.3"/>
    <row r="31" spans="1:12" ht="45" customHeight="1" x14ac:dyDescent="0.3"/>
    <row r="32" spans="1:12" ht="45" customHeight="1" x14ac:dyDescent="0.3"/>
    <row r="33" ht="45" customHeight="1" x14ac:dyDescent="0.3"/>
    <row r="34" ht="45" customHeight="1" x14ac:dyDescent="0.3"/>
    <row r="35" ht="45" customHeight="1" x14ac:dyDescent="0.3"/>
    <row r="36" ht="45" customHeight="1" x14ac:dyDescent="0.3"/>
    <row r="37" ht="45" customHeight="1" x14ac:dyDescent="0.3"/>
    <row r="38" ht="45" customHeight="1" x14ac:dyDescent="0.3"/>
    <row r="39" ht="45" customHeight="1" x14ac:dyDescent="0.3"/>
    <row r="40" ht="45" customHeight="1" x14ac:dyDescent="0.3"/>
    <row r="41" ht="45" customHeight="1" x14ac:dyDescent="0.3"/>
    <row r="42" ht="45" customHeight="1" x14ac:dyDescent="0.3"/>
    <row r="43" ht="45" customHeight="1" x14ac:dyDescent="0.3"/>
    <row r="44" ht="45" customHeight="1" x14ac:dyDescent="0.3"/>
  </sheetData>
  <sheetProtection sheet="1" formatCells="0" formatColumns="0" formatRows="0" insertColumns="0" insertRows="0" insertHyperlinks="0" deleteColumns="0" deleteRows="0" sort="0" autoFilter="0" pivotTables="0"/>
  <mergeCells count="11">
    <mergeCell ref="G4:G6"/>
    <mergeCell ref="I4:I6"/>
    <mergeCell ref="A1:H1"/>
    <mergeCell ref="A2:H3"/>
    <mergeCell ref="A4:A6"/>
    <mergeCell ref="B4:B6"/>
    <mergeCell ref="C4:C6"/>
    <mergeCell ref="D4:D6"/>
    <mergeCell ref="E4:E6"/>
    <mergeCell ref="F4:F6"/>
    <mergeCell ref="H4:H6"/>
  </mergeCell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colBreaks count="1" manualBreakCount="1">
    <brk id="8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Popis Ugovora - Grupa 3</vt:lpstr>
      <vt:lpstr>'Popis Ugovora - Grupa 3'!Print_Area</vt:lpstr>
      <vt:lpstr>'Popis Ugovora - Grupa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MINTS</dc:creator>
  <cp:lastModifiedBy>MINTS</cp:lastModifiedBy>
  <dcterms:created xsi:type="dcterms:W3CDTF">2024-01-25T12:59:58Z</dcterms:created>
  <dcterms:modified xsi:type="dcterms:W3CDTF">2024-01-25T13:39:11Z</dcterms:modified>
</cp:coreProperties>
</file>